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465" windowWidth="25605" windowHeight="11685" activeTab="0"/>
  </bookViews>
  <sheets>
    <sheet name="Order" sheetId="1" r:id="rId1"/>
  </sheets>
  <definedNames>
    <definedName name="_xlnm.Print_Titles" localSheetId="0">'Order'!$1:$1</definedName>
  </definedNames>
  <calcPr fullCalcOnLoad="1"/>
</workbook>
</file>

<file path=xl/sharedStrings.xml><?xml version="1.0" encoding="utf-8"?>
<sst xmlns="http://schemas.openxmlformats.org/spreadsheetml/2006/main" count="130" uniqueCount="72">
  <si>
    <t>ABIU0002</t>
  </si>
  <si>
    <t>ASS.TI</t>
  </si>
  <si>
    <t>BIANCO</t>
  </si>
  <si>
    <t>NERO</t>
  </si>
  <si>
    <t>ABIU0008</t>
  </si>
  <si>
    <t>ABIU0013</t>
  </si>
  <si>
    <t>ABIU0001</t>
  </si>
  <si>
    <t>ABIU0007</t>
  </si>
  <si>
    <t>ABIU0012</t>
  </si>
  <si>
    <t>ABIU3002</t>
  </si>
  <si>
    <t>ABIU3008</t>
  </si>
  <si>
    <t>ABIU3013</t>
  </si>
  <si>
    <t>ABIU3001</t>
  </si>
  <si>
    <t>ABIU3012</t>
  </si>
  <si>
    <t>ABIU3007</t>
  </si>
  <si>
    <t>1 Pack</t>
  </si>
  <si>
    <t>3 Pack</t>
  </si>
  <si>
    <t>Total Units</t>
  </si>
  <si>
    <t>Foto</t>
  </si>
  <si>
    <t>Descrizione</t>
  </si>
  <si>
    <t>Misure</t>
  </si>
  <si>
    <t>Composizione</t>
  </si>
  <si>
    <t>Unità di Vendita</t>
  </si>
  <si>
    <t>Pezzi Per Vassoio o Scatola (Inner)</t>
  </si>
  <si>
    <t>Pezzi per Collo (Master)</t>
  </si>
  <si>
    <t>Colori Disponibili</t>
  </si>
  <si>
    <t>Slip Uomo Tinta Unita con Elastico Parlato Tono su tono</t>
  </si>
  <si>
    <t>95% Cotone 5% Elasthan</t>
  </si>
  <si>
    <t>Boxer Uomo Tinta Unita con Elastico Parlato Tono su tono</t>
  </si>
  <si>
    <t>Slip Uomo Tinta Unita con Elastico Parlato contrasto</t>
  </si>
  <si>
    <t>Boxer Uomo Tinta Unita con Elastico Parlato contrasto</t>
  </si>
  <si>
    <t>Slip Uomo Tinta Unita con Elastico Ricoperto</t>
  </si>
  <si>
    <t>Boxer Uomo Tinta Unita con Elastico Ricoperto</t>
  </si>
  <si>
    <t>Tripack Slip Uomo Tinta Unita con Elastico Parlato Tono su tono</t>
  </si>
  <si>
    <t>Tripack Boxer Uomo Tinta Unita con Elastico Parlato Tono su tono</t>
  </si>
  <si>
    <t>Tripack Slip Uomo Tinta Unita con Elastico Parlato contrasto</t>
  </si>
  <si>
    <t>Tripack Boxer Uomo Tinta Unita con Elastico Parlato contrasto</t>
  </si>
  <si>
    <t>Tripack Slip Uomo Tinta Unita con Elastico Ricoperto</t>
  </si>
  <si>
    <t>Tripack Boxer Uomo Tinta Unita con Elastico Ricoperto</t>
  </si>
  <si>
    <t>S-M-L-XL-2XL-3XL</t>
  </si>
  <si>
    <t>Article  Code</t>
  </si>
  <si>
    <t>Picture</t>
  </si>
  <si>
    <t>Description</t>
  </si>
  <si>
    <t>Sizes</t>
  </si>
  <si>
    <t>Composition</t>
  </si>
  <si>
    <t>Units per Inner</t>
  </si>
  <si>
    <t>Units per Master Box</t>
  </si>
  <si>
    <t>Costo</t>
  </si>
  <si>
    <t>Men Slip plain with Jacquard Band tone on tone</t>
  </si>
  <si>
    <t>Men Boxer plain with Jacquard Band tone on tone</t>
  </si>
  <si>
    <t>Men Slip plain with Jacquard Band</t>
  </si>
  <si>
    <t>Men Boxer plain with Jacquard Band</t>
  </si>
  <si>
    <t>Men Slip plain with covered Elastic</t>
  </si>
  <si>
    <t>Pieces per Unit</t>
  </si>
  <si>
    <t>Available Colours</t>
  </si>
  <si>
    <t>Men Boxer plain with covered Elastic</t>
  </si>
  <si>
    <t>3Pack Men Slip plain with Jacquard Band tone on tone</t>
  </si>
  <si>
    <t>3Pack Men Boxer plain with Jacquard Band tone on tone</t>
  </si>
  <si>
    <t>3Pack Men Slip plain with Jacquard Band</t>
  </si>
  <si>
    <t>3Pack Men Boxer plain with Jacquard Band</t>
  </si>
  <si>
    <t>3Pack Men Slip plain with covered Elastic</t>
  </si>
  <si>
    <t>3Pack Men Boxer plain with covered Elastic</t>
  </si>
  <si>
    <t>Articolo</t>
  </si>
  <si>
    <t>Bianco                                           Nero                                        Assortito (Nero, Grigio, Blu)</t>
  </si>
  <si>
    <t>White                                           Black                                        Assorted (Black, Grey, Navy)</t>
  </si>
  <si>
    <t>Assorted Colours (Black, Grey, Navy)</t>
  </si>
  <si>
    <t>White</t>
  </si>
  <si>
    <t>Black</t>
  </si>
  <si>
    <t>Totale Unità di Vendita</t>
  </si>
  <si>
    <t xml:space="preserve">Totale Capi </t>
  </si>
  <si>
    <t>Total Pieces</t>
  </si>
  <si>
    <t>CTN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</si>
</sst>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[$€-410]\ * #,##0.00_-;\-[$€-410]\ * #,##0.00_-;_-[$€-410]\ * &quot;-&quot;??_-;_-@_-"/>
    <numFmt numFmtId="175" formatCode="_-* #,##0.00\ [$€-410]_-;\-* #,##0.00\ [$€-410]_-;_-* &quot;-&quot;??\ [$€-410]_-;_-@_-"/>
    <numFmt numFmtId="176" formatCode="_-* #,##0.000_-;\-* #,##0.000_-;_-* &quot;-&quot;??_-;_-@_-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41"/>
      <name val="Arial"/>
      <family val="2"/>
    </font>
    <font>
      <b/>
      <sz val="1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495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0499899983406066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>
        <color theme="6"/>
      </left>
      <right style="hair"/>
      <top style="thin">
        <color theme="6"/>
      </top>
      <bottom style="thin">
        <color theme="6"/>
      </bottom>
    </border>
    <border>
      <left style="thin">
        <color theme="6"/>
      </left>
      <right style="hair"/>
      <top style="thin">
        <color theme="6"/>
      </top>
      <bottom style="hair"/>
    </border>
    <border>
      <left style="thin">
        <color theme="6"/>
      </left>
      <right style="hair"/>
      <top style="hair"/>
      <bottom style="thin">
        <color theme="6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73" fontId="1" fillId="0" borderId="0" xfId="42" applyNumberFormat="1" applyFont="1" applyAlignment="1">
      <alignment horizontal="center" vertical="center"/>
    </xf>
    <xf numFmtId="173" fontId="48" fillId="35" borderId="16" xfId="42" applyNumberFormat="1" applyFont="1" applyFill="1" applyBorder="1" applyAlignment="1">
      <alignment horizontal="center" vertical="center"/>
    </xf>
    <xf numFmtId="173" fontId="48" fillId="0" borderId="16" xfId="42" applyNumberFormat="1" applyFont="1" applyBorder="1" applyAlignment="1">
      <alignment horizontal="center" vertical="center"/>
    </xf>
    <xf numFmtId="173" fontId="48" fillId="35" borderId="17" xfId="42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73" fontId="48" fillId="35" borderId="18" xfId="42" applyNumberFormat="1" applyFont="1" applyFill="1" applyBorder="1" applyAlignment="1">
      <alignment horizontal="center" vertical="center"/>
    </xf>
    <xf numFmtId="173" fontId="49" fillId="0" borderId="19" xfId="0" applyNumberFormat="1" applyFont="1" applyBorder="1" applyAlignment="1">
      <alignment horizontal="left" vertical="center"/>
    </xf>
    <xf numFmtId="0" fontId="45" fillId="19" borderId="0" xfId="0" applyFont="1" applyFill="1" applyAlignment="1">
      <alignment horizontal="center" vertical="center" wrapText="1"/>
    </xf>
    <xf numFmtId="0" fontId="50" fillId="36" borderId="0" xfId="0" applyFont="1" applyFill="1" applyAlignment="1">
      <alignment horizontal="center" vertical="center" wrapText="1"/>
    </xf>
    <xf numFmtId="173" fontId="46" fillId="0" borderId="11" xfId="42" applyNumberFormat="1" applyFont="1" applyFill="1" applyBorder="1" applyAlignment="1">
      <alignment horizontal="center" vertical="center" wrapText="1"/>
    </xf>
    <xf numFmtId="173" fontId="1" fillId="33" borderId="11" xfId="42" applyNumberFormat="1" applyFont="1" applyFill="1" applyBorder="1" applyAlignment="1">
      <alignment horizontal="center" vertical="center" wrapText="1"/>
    </xf>
    <xf numFmtId="173" fontId="1" fillId="0" borderId="13" xfId="42" applyNumberFormat="1" applyFont="1" applyBorder="1" applyAlignment="1">
      <alignment horizontal="center" vertical="center"/>
    </xf>
    <xf numFmtId="173" fontId="1" fillId="0" borderId="15" xfId="42" applyNumberFormat="1" applyFont="1" applyBorder="1" applyAlignment="1">
      <alignment horizontal="center" vertical="center"/>
    </xf>
    <xf numFmtId="173" fontId="45" fillId="0" borderId="0" xfId="42" applyNumberFormat="1" applyFont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3" fontId="1" fillId="0" borderId="20" xfId="42" applyNumberFormat="1" applyFont="1" applyBorder="1" applyAlignment="1">
      <alignment horizontal="center" vertical="center"/>
    </xf>
    <xf numFmtId="173" fontId="1" fillId="0" borderId="0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47625</xdr:rowOff>
    </xdr:from>
    <xdr:to>
      <xdr:col>1</xdr:col>
      <xdr:colOff>752475</xdr:colOff>
      <xdr:row>2</xdr:row>
      <xdr:rowOff>1057275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47700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</xdr:row>
      <xdr:rowOff>66675</xdr:rowOff>
    </xdr:from>
    <xdr:to>
      <xdr:col>1</xdr:col>
      <xdr:colOff>752475</xdr:colOff>
      <xdr:row>3</xdr:row>
      <xdr:rowOff>1076325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771650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47625</xdr:rowOff>
    </xdr:from>
    <xdr:to>
      <xdr:col>1</xdr:col>
      <xdr:colOff>752475</xdr:colOff>
      <xdr:row>4</xdr:row>
      <xdr:rowOff>1057275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2857500"/>
          <a:ext cx="704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47625</xdr:rowOff>
    </xdr:from>
    <xdr:to>
      <xdr:col>1</xdr:col>
      <xdr:colOff>742950</xdr:colOff>
      <xdr:row>5</xdr:row>
      <xdr:rowOff>1057275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3962400"/>
          <a:ext cx="69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47625</xdr:rowOff>
    </xdr:from>
    <xdr:to>
      <xdr:col>1</xdr:col>
      <xdr:colOff>733425</xdr:colOff>
      <xdr:row>6</xdr:row>
      <xdr:rowOff>1057275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5067300"/>
          <a:ext cx="676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47625</xdr:rowOff>
    </xdr:from>
    <xdr:to>
      <xdr:col>1</xdr:col>
      <xdr:colOff>742950</xdr:colOff>
      <xdr:row>7</xdr:row>
      <xdr:rowOff>1057275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" y="6172200"/>
          <a:ext cx="676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0</xdr:rowOff>
    </xdr:from>
    <xdr:to>
      <xdr:col>1</xdr:col>
      <xdr:colOff>714375</xdr:colOff>
      <xdr:row>8</xdr:row>
      <xdr:rowOff>1009650</xdr:rowOff>
    </xdr:to>
    <xdr:pic>
      <xdr:nvPicPr>
        <xdr:cNvPr id="7" name="Immagin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6325" y="7229475"/>
          <a:ext cx="657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0</xdr:rowOff>
    </xdr:from>
    <xdr:to>
      <xdr:col>1</xdr:col>
      <xdr:colOff>752475</xdr:colOff>
      <xdr:row>8</xdr:row>
      <xdr:rowOff>1009650</xdr:rowOff>
    </xdr:to>
    <xdr:pic>
      <xdr:nvPicPr>
        <xdr:cNvPr id="8" name="Immagin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4425" y="7229475"/>
          <a:ext cx="657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</xdr:row>
      <xdr:rowOff>0</xdr:rowOff>
    </xdr:from>
    <xdr:to>
      <xdr:col>1</xdr:col>
      <xdr:colOff>752475</xdr:colOff>
      <xdr:row>8</xdr:row>
      <xdr:rowOff>1028700</xdr:rowOff>
    </xdr:to>
    <xdr:pic>
      <xdr:nvPicPr>
        <xdr:cNvPr id="9" name="Immagin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4425" y="7229475"/>
          <a:ext cx="657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47625</xdr:rowOff>
    </xdr:from>
    <xdr:to>
      <xdr:col>1</xdr:col>
      <xdr:colOff>752475</xdr:colOff>
      <xdr:row>8</xdr:row>
      <xdr:rowOff>1057275</xdr:rowOff>
    </xdr:to>
    <xdr:pic>
      <xdr:nvPicPr>
        <xdr:cNvPr id="10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7277100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66675</xdr:rowOff>
    </xdr:from>
    <xdr:to>
      <xdr:col>1</xdr:col>
      <xdr:colOff>752475</xdr:colOff>
      <xdr:row>9</xdr:row>
      <xdr:rowOff>1076325</xdr:rowOff>
    </xdr:to>
    <xdr:pic>
      <xdr:nvPicPr>
        <xdr:cNvPr id="11" name="Immagin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8401050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47625</xdr:rowOff>
    </xdr:from>
    <xdr:to>
      <xdr:col>1</xdr:col>
      <xdr:colOff>752475</xdr:colOff>
      <xdr:row>10</xdr:row>
      <xdr:rowOff>1057275</xdr:rowOff>
    </xdr:to>
    <xdr:pic>
      <xdr:nvPicPr>
        <xdr:cNvPr id="12" name="Immagin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9486900"/>
          <a:ext cx="704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</xdr:row>
      <xdr:rowOff>47625</xdr:rowOff>
    </xdr:from>
    <xdr:to>
      <xdr:col>1</xdr:col>
      <xdr:colOff>742950</xdr:colOff>
      <xdr:row>11</xdr:row>
      <xdr:rowOff>1057275</xdr:rowOff>
    </xdr:to>
    <xdr:pic>
      <xdr:nvPicPr>
        <xdr:cNvPr id="13" name="Immagin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10591800"/>
          <a:ext cx="69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47625</xdr:rowOff>
    </xdr:from>
    <xdr:to>
      <xdr:col>1</xdr:col>
      <xdr:colOff>733425</xdr:colOff>
      <xdr:row>12</xdr:row>
      <xdr:rowOff>1057275</xdr:rowOff>
    </xdr:to>
    <xdr:pic>
      <xdr:nvPicPr>
        <xdr:cNvPr id="14" name="Immagin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11696700"/>
          <a:ext cx="676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47625</xdr:rowOff>
    </xdr:from>
    <xdr:to>
      <xdr:col>1</xdr:col>
      <xdr:colOff>742950</xdr:colOff>
      <xdr:row>13</xdr:row>
      <xdr:rowOff>1057275</xdr:rowOff>
    </xdr:to>
    <xdr:pic>
      <xdr:nvPicPr>
        <xdr:cNvPr id="15" name="Immagin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" y="12801600"/>
          <a:ext cx="676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</xdr:row>
      <xdr:rowOff>28575</xdr:rowOff>
    </xdr:from>
    <xdr:to>
      <xdr:col>1</xdr:col>
      <xdr:colOff>438150</xdr:colOff>
      <xdr:row>8</xdr:row>
      <xdr:rowOff>361950</xdr:rowOff>
    </xdr:to>
    <xdr:sp>
      <xdr:nvSpPr>
        <xdr:cNvPr id="16" name="CasellaDiTesto 16"/>
        <xdr:cNvSpPr txBox="1">
          <a:spLocks noChangeArrowheads="1"/>
        </xdr:cNvSpPr>
      </xdr:nvSpPr>
      <xdr:spPr>
        <a:xfrm>
          <a:off x="1038225" y="7258050"/>
          <a:ext cx="4191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x3</a:t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1</xdr:col>
      <xdr:colOff>419100</xdr:colOff>
      <xdr:row>9</xdr:row>
      <xdr:rowOff>352425</xdr:rowOff>
    </xdr:to>
    <xdr:sp>
      <xdr:nvSpPr>
        <xdr:cNvPr id="17" name="CasellaDiTesto 17"/>
        <xdr:cNvSpPr txBox="1">
          <a:spLocks noChangeArrowheads="1"/>
        </xdr:cNvSpPr>
      </xdr:nvSpPr>
      <xdr:spPr>
        <a:xfrm>
          <a:off x="1019175" y="8353425"/>
          <a:ext cx="4191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x3</a:t>
          </a:r>
        </a:p>
      </xdr:txBody>
    </xdr:sp>
    <xdr:clientData/>
  </xdr:twoCellAnchor>
  <xdr:twoCellAnchor>
    <xdr:from>
      <xdr:col>1</xdr:col>
      <xdr:colOff>19050</xdr:colOff>
      <xdr:row>10</xdr:row>
      <xdr:rowOff>38100</xdr:rowOff>
    </xdr:from>
    <xdr:to>
      <xdr:col>1</xdr:col>
      <xdr:colOff>438150</xdr:colOff>
      <xdr:row>10</xdr:row>
      <xdr:rowOff>381000</xdr:rowOff>
    </xdr:to>
    <xdr:sp>
      <xdr:nvSpPr>
        <xdr:cNvPr id="18" name="CasellaDiTesto 18"/>
        <xdr:cNvSpPr txBox="1">
          <a:spLocks noChangeArrowheads="1"/>
        </xdr:cNvSpPr>
      </xdr:nvSpPr>
      <xdr:spPr>
        <a:xfrm>
          <a:off x="1038225" y="9477375"/>
          <a:ext cx="419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x3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1</xdr:col>
      <xdr:colOff>419100</xdr:colOff>
      <xdr:row>11</xdr:row>
      <xdr:rowOff>342900</xdr:rowOff>
    </xdr:to>
    <xdr:sp>
      <xdr:nvSpPr>
        <xdr:cNvPr id="19" name="CasellaDiTesto 19"/>
        <xdr:cNvSpPr txBox="1">
          <a:spLocks noChangeArrowheads="1"/>
        </xdr:cNvSpPr>
      </xdr:nvSpPr>
      <xdr:spPr>
        <a:xfrm>
          <a:off x="1019175" y="10553700"/>
          <a:ext cx="4191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x3</a:t>
          </a:r>
        </a:p>
      </xdr:txBody>
    </xdr:sp>
    <xdr:clientData/>
  </xdr:twoCellAnchor>
  <xdr:twoCellAnchor>
    <xdr:from>
      <xdr:col>1</xdr:col>
      <xdr:colOff>19050</xdr:colOff>
      <xdr:row>12</xdr:row>
      <xdr:rowOff>9525</xdr:rowOff>
    </xdr:from>
    <xdr:to>
      <xdr:col>1</xdr:col>
      <xdr:colOff>438150</xdr:colOff>
      <xdr:row>12</xdr:row>
      <xdr:rowOff>352425</xdr:rowOff>
    </xdr:to>
    <xdr:sp>
      <xdr:nvSpPr>
        <xdr:cNvPr id="20" name="CasellaDiTesto 20"/>
        <xdr:cNvSpPr txBox="1">
          <a:spLocks noChangeArrowheads="1"/>
        </xdr:cNvSpPr>
      </xdr:nvSpPr>
      <xdr:spPr>
        <a:xfrm>
          <a:off x="1038225" y="11658600"/>
          <a:ext cx="419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x3</a:t>
          </a:r>
        </a:p>
      </xdr:txBody>
    </xdr:sp>
    <xdr:clientData/>
  </xdr:twoCellAnchor>
  <xdr:twoCellAnchor>
    <xdr:from>
      <xdr:col>1</xdr:col>
      <xdr:colOff>19050</xdr:colOff>
      <xdr:row>13</xdr:row>
      <xdr:rowOff>38100</xdr:rowOff>
    </xdr:from>
    <xdr:to>
      <xdr:col>1</xdr:col>
      <xdr:colOff>438150</xdr:colOff>
      <xdr:row>13</xdr:row>
      <xdr:rowOff>381000</xdr:rowOff>
    </xdr:to>
    <xdr:sp>
      <xdr:nvSpPr>
        <xdr:cNvPr id="21" name="CasellaDiTesto 21"/>
        <xdr:cNvSpPr txBox="1">
          <a:spLocks noChangeArrowheads="1"/>
        </xdr:cNvSpPr>
      </xdr:nvSpPr>
      <xdr:spPr>
        <a:xfrm>
          <a:off x="1038225" y="12792075"/>
          <a:ext cx="4191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70" zoomScaleNormal="70" zoomScalePageLayoutView="0" workbookViewId="0" topLeftCell="A1">
      <pane xSplit="1" topLeftCell="B1" activePane="topRight" state="frozen"/>
      <selection pane="topLeft" activeCell="A6" sqref="A6"/>
      <selection pane="topRight" activeCell="L16" sqref="L16"/>
    </sheetView>
  </sheetViews>
  <sheetFormatPr defaultColWidth="30.7109375" defaultRowHeight="12.75" outlineLevelRow="1" outlineLevelCol="1"/>
  <cols>
    <col min="1" max="1" width="15.28125" style="19" customWidth="1"/>
    <col min="2" max="2" width="12.28125" style="19" customWidth="1"/>
    <col min="3" max="3" width="56.7109375" style="19" hidden="1" customWidth="1" outlineLevel="1"/>
    <col min="4" max="4" width="37.140625" style="19" customWidth="1" collapsed="1"/>
    <col min="5" max="5" width="17.140625" style="4" customWidth="1"/>
    <col min="6" max="6" width="18.8515625" style="20" customWidth="1"/>
    <col min="7" max="7" width="10.7109375" style="4" customWidth="1"/>
    <col min="8" max="8" width="9.7109375" style="19" customWidth="1"/>
    <col min="9" max="9" width="13.7109375" style="19" customWidth="1"/>
    <col min="10" max="10" width="50.28125" style="20" hidden="1" customWidth="1" outlineLevel="1"/>
    <col min="11" max="11" width="40.00390625" style="20" customWidth="1" collapsed="1"/>
    <col min="12" max="12" width="15.8515625" style="39" bestFit="1" customWidth="1"/>
    <col min="13" max="17" width="19.28125" style="19" customWidth="1"/>
    <col min="18" max="16384" width="30.7109375" style="19" customWidth="1"/>
  </cols>
  <sheetData>
    <row r="1" spans="1:17" s="25" customFormat="1" ht="47.25">
      <c r="A1" s="22" t="s">
        <v>40</v>
      </c>
      <c r="B1" s="23" t="s">
        <v>41</v>
      </c>
      <c r="C1" s="23" t="s">
        <v>42</v>
      </c>
      <c r="D1" s="23" t="s">
        <v>42</v>
      </c>
      <c r="E1" s="23" t="s">
        <v>43</v>
      </c>
      <c r="F1" s="24" t="s">
        <v>44</v>
      </c>
      <c r="G1" s="24" t="s">
        <v>53</v>
      </c>
      <c r="H1" s="24" t="s">
        <v>45</v>
      </c>
      <c r="I1" s="24" t="s">
        <v>46</v>
      </c>
      <c r="J1" s="23" t="s">
        <v>54</v>
      </c>
      <c r="K1" s="23" t="s">
        <v>54</v>
      </c>
      <c r="L1" s="35" t="s">
        <v>71</v>
      </c>
      <c r="M1" s="33" t="s">
        <v>65</v>
      </c>
      <c r="N1" s="25" t="s">
        <v>66</v>
      </c>
      <c r="O1" s="34" t="s">
        <v>67</v>
      </c>
      <c r="P1" s="30" t="s">
        <v>17</v>
      </c>
      <c r="Q1" s="30" t="s">
        <v>70</v>
      </c>
    </row>
    <row r="2" spans="1:17" s="4" customFormat="1" ht="75.75" customHeight="1" hidden="1" outlineLevel="1">
      <c r="A2" s="1" t="s">
        <v>62</v>
      </c>
      <c r="B2" s="2" t="s">
        <v>18</v>
      </c>
      <c r="C2" s="2" t="s">
        <v>19</v>
      </c>
      <c r="D2" s="23" t="s">
        <v>42</v>
      </c>
      <c r="E2" s="2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2" t="s">
        <v>25</v>
      </c>
      <c r="K2" s="23" t="s">
        <v>54</v>
      </c>
      <c r="L2" s="36" t="s">
        <v>47</v>
      </c>
      <c r="M2" s="2" t="s">
        <v>1</v>
      </c>
      <c r="N2" s="2" t="s">
        <v>2</v>
      </c>
      <c r="O2" s="2" t="s">
        <v>3</v>
      </c>
      <c r="P2" s="2" t="s">
        <v>68</v>
      </c>
      <c r="Q2" s="2" t="s">
        <v>69</v>
      </c>
    </row>
    <row r="3" spans="1:17" s="11" customFormat="1" ht="87" customHeight="1" collapsed="1">
      <c r="A3" s="5" t="s">
        <v>6</v>
      </c>
      <c r="B3" s="6"/>
      <c r="C3" s="7" t="s">
        <v>26</v>
      </c>
      <c r="D3" s="7" t="s">
        <v>48</v>
      </c>
      <c r="E3" s="10" t="s">
        <v>39</v>
      </c>
      <c r="F3" s="9" t="s">
        <v>27</v>
      </c>
      <c r="G3" s="10" t="s">
        <v>15</v>
      </c>
      <c r="H3" s="8">
        <v>6</v>
      </c>
      <c r="I3" s="8">
        <v>36</v>
      </c>
      <c r="J3" s="9" t="s">
        <v>63</v>
      </c>
      <c r="K3" s="9" t="s">
        <v>64</v>
      </c>
      <c r="L3" s="26">
        <v>518</v>
      </c>
      <c r="M3" s="26">
        <v>11160</v>
      </c>
      <c r="N3" s="26">
        <v>3312</v>
      </c>
      <c r="O3" s="26">
        <v>4176</v>
      </c>
      <c r="P3" s="31">
        <f>SUM(M3:O3)</f>
        <v>18648</v>
      </c>
      <c r="Q3" s="31">
        <f aca="true" t="shared" si="0" ref="Q3:Q8">P3*1</f>
        <v>18648</v>
      </c>
    </row>
    <row r="4" spans="1:17" s="11" customFormat="1" ht="87" customHeight="1">
      <c r="A4" s="5" t="s">
        <v>0</v>
      </c>
      <c r="B4" s="6"/>
      <c r="C4" s="7" t="s">
        <v>28</v>
      </c>
      <c r="D4" s="7" t="s">
        <v>49</v>
      </c>
      <c r="E4" s="10" t="s">
        <v>39</v>
      </c>
      <c r="F4" s="9" t="s">
        <v>27</v>
      </c>
      <c r="G4" s="10" t="s">
        <v>15</v>
      </c>
      <c r="H4" s="8">
        <v>6</v>
      </c>
      <c r="I4" s="8">
        <v>36</v>
      </c>
      <c r="J4" s="9" t="s">
        <v>63</v>
      </c>
      <c r="K4" s="9" t="s">
        <v>64</v>
      </c>
      <c r="L4" s="26">
        <v>611</v>
      </c>
      <c r="M4" s="26">
        <v>13356</v>
      </c>
      <c r="N4" s="26">
        <v>4608</v>
      </c>
      <c r="O4" s="26">
        <v>4032</v>
      </c>
      <c r="P4" s="28">
        <f aca="true" t="shared" si="1" ref="P4:P14">SUM(M4:O4)</f>
        <v>21996</v>
      </c>
      <c r="Q4" s="28">
        <f t="shared" si="0"/>
        <v>21996</v>
      </c>
    </row>
    <row r="5" spans="1:17" s="11" customFormat="1" ht="87" customHeight="1">
      <c r="A5" s="5" t="s">
        <v>7</v>
      </c>
      <c r="B5" s="6"/>
      <c r="C5" s="7" t="s">
        <v>29</v>
      </c>
      <c r="D5" s="7" t="s">
        <v>50</v>
      </c>
      <c r="E5" s="10" t="s">
        <v>39</v>
      </c>
      <c r="F5" s="9" t="s">
        <v>27</v>
      </c>
      <c r="G5" s="10" t="s">
        <v>15</v>
      </c>
      <c r="H5" s="8">
        <v>6</v>
      </c>
      <c r="I5" s="8">
        <v>36</v>
      </c>
      <c r="J5" s="9" t="s">
        <v>63</v>
      </c>
      <c r="K5" s="9" t="s">
        <v>64</v>
      </c>
      <c r="L5" s="26">
        <v>640</v>
      </c>
      <c r="M5" s="26">
        <v>15624</v>
      </c>
      <c r="N5" s="26">
        <v>3960</v>
      </c>
      <c r="O5" s="26">
        <v>3456</v>
      </c>
      <c r="P5" s="27">
        <f t="shared" si="1"/>
        <v>23040</v>
      </c>
      <c r="Q5" s="27">
        <f t="shared" si="0"/>
        <v>23040</v>
      </c>
    </row>
    <row r="6" spans="1:17" s="11" customFormat="1" ht="87" customHeight="1">
      <c r="A6" s="5" t="s">
        <v>4</v>
      </c>
      <c r="B6" s="6"/>
      <c r="C6" s="7" t="s">
        <v>30</v>
      </c>
      <c r="D6" s="7" t="s">
        <v>51</v>
      </c>
      <c r="E6" s="10" t="s">
        <v>39</v>
      </c>
      <c r="F6" s="9" t="s">
        <v>27</v>
      </c>
      <c r="G6" s="10" t="s">
        <v>15</v>
      </c>
      <c r="H6" s="8">
        <v>6</v>
      </c>
      <c r="I6" s="8">
        <v>36</v>
      </c>
      <c r="J6" s="9" t="s">
        <v>63</v>
      </c>
      <c r="K6" s="9" t="s">
        <v>64</v>
      </c>
      <c r="L6" s="26">
        <v>735</v>
      </c>
      <c r="M6" s="26">
        <v>17100</v>
      </c>
      <c r="N6" s="26">
        <v>4968</v>
      </c>
      <c r="O6" s="26">
        <v>4392</v>
      </c>
      <c r="P6" s="28">
        <f t="shared" si="1"/>
        <v>26460</v>
      </c>
      <c r="Q6" s="28">
        <f t="shared" si="0"/>
        <v>26460</v>
      </c>
    </row>
    <row r="7" spans="1:17" s="11" customFormat="1" ht="87" customHeight="1">
      <c r="A7" s="5" t="s">
        <v>8</v>
      </c>
      <c r="B7" s="6"/>
      <c r="C7" s="7" t="s">
        <v>31</v>
      </c>
      <c r="D7" s="7" t="s">
        <v>52</v>
      </c>
      <c r="E7" s="10" t="s">
        <v>39</v>
      </c>
      <c r="F7" s="9" t="s">
        <v>27</v>
      </c>
      <c r="G7" s="10" t="s">
        <v>15</v>
      </c>
      <c r="H7" s="8">
        <v>6</v>
      </c>
      <c r="I7" s="8">
        <v>36</v>
      </c>
      <c r="J7" s="9" t="s">
        <v>63</v>
      </c>
      <c r="K7" s="9" t="s">
        <v>64</v>
      </c>
      <c r="L7" s="37">
        <v>544</v>
      </c>
      <c r="M7" s="26">
        <v>12600</v>
      </c>
      <c r="N7" s="26">
        <v>3528</v>
      </c>
      <c r="O7" s="26">
        <v>3456</v>
      </c>
      <c r="P7" s="27">
        <f t="shared" si="1"/>
        <v>19584</v>
      </c>
      <c r="Q7" s="27">
        <f t="shared" si="0"/>
        <v>19584</v>
      </c>
    </row>
    <row r="8" spans="1:17" s="11" customFormat="1" ht="87" customHeight="1">
      <c r="A8" s="5" t="s">
        <v>5</v>
      </c>
      <c r="B8" s="6"/>
      <c r="C8" s="7" t="s">
        <v>32</v>
      </c>
      <c r="D8" s="7" t="s">
        <v>55</v>
      </c>
      <c r="E8" s="10" t="s">
        <v>39</v>
      </c>
      <c r="F8" s="9" t="s">
        <v>27</v>
      </c>
      <c r="G8" s="10" t="s">
        <v>15</v>
      </c>
      <c r="H8" s="8">
        <v>6</v>
      </c>
      <c r="I8" s="8">
        <v>36</v>
      </c>
      <c r="J8" s="9" t="s">
        <v>63</v>
      </c>
      <c r="K8" s="9" t="s">
        <v>64</v>
      </c>
      <c r="L8" s="37">
        <v>613</v>
      </c>
      <c r="M8" s="26">
        <v>13248</v>
      </c>
      <c r="N8" s="26">
        <v>4464</v>
      </c>
      <c r="O8" s="26">
        <v>4356</v>
      </c>
      <c r="P8" s="28">
        <f t="shared" si="1"/>
        <v>22068</v>
      </c>
      <c r="Q8" s="28">
        <f t="shared" si="0"/>
        <v>22068</v>
      </c>
    </row>
    <row r="9" spans="1:17" s="11" customFormat="1" ht="87" customHeight="1">
      <c r="A9" s="5" t="s">
        <v>12</v>
      </c>
      <c r="B9" s="6"/>
      <c r="C9" s="7" t="s">
        <v>33</v>
      </c>
      <c r="D9" s="7" t="s">
        <v>56</v>
      </c>
      <c r="E9" s="10" t="s">
        <v>39</v>
      </c>
      <c r="F9" s="9" t="s">
        <v>27</v>
      </c>
      <c r="G9" s="12" t="s">
        <v>16</v>
      </c>
      <c r="H9" s="8">
        <v>4</v>
      </c>
      <c r="I9" s="8">
        <v>16</v>
      </c>
      <c r="J9" s="9" t="s">
        <v>63</v>
      </c>
      <c r="K9" s="9" t="s">
        <v>64</v>
      </c>
      <c r="L9" s="37">
        <v>708</v>
      </c>
      <c r="M9" s="26">
        <v>11328</v>
      </c>
      <c r="N9" s="26"/>
      <c r="O9" s="26"/>
      <c r="P9" s="28">
        <f t="shared" si="1"/>
        <v>11328</v>
      </c>
      <c r="Q9" s="28">
        <f aca="true" t="shared" si="2" ref="Q9:Q14">P9*3</f>
        <v>33984</v>
      </c>
    </row>
    <row r="10" spans="1:17" s="11" customFormat="1" ht="87" customHeight="1">
      <c r="A10" s="5" t="s">
        <v>9</v>
      </c>
      <c r="B10" s="6"/>
      <c r="C10" s="7" t="s">
        <v>34</v>
      </c>
      <c r="D10" s="7" t="s">
        <v>57</v>
      </c>
      <c r="E10" s="10" t="s">
        <v>39</v>
      </c>
      <c r="F10" s="9" t="s">
        <v>27</v>
      </c>
      <c r="G10" s="12" t="s">
        <v>16</v>
      </c>
      <c r="H10" s="8">
        <v>4</v>
      </c>
      <c r="I10" s="8">
        <v>16</v>
      </c>
      <c r="J10" s="9" t="s">
        <v>63</v>
      </c>
      <c r="K10" s="9" t="s">
        <v>64</v>
      </c>
      <c r="L10" s="37">
        <v>818</v>
      </c>
      <c r="M10" s="26">
        <v>12032</v>
      </c>
      <c r="N10" s="26">
        <v>704</v>
      </c>
      <c r="O10" s="26">
        <v>352</v>
      </c>
      <c r="P10" s="27">
        <f t="shared" si="1"/>
        <v>13088</v>
      </c>
      <c r="Q10" s="27">
        <f t="shared" si="2"/>
        <v>39264</v>
      </c>
    </row>
    <row r="11" spans="1:17" s="11" customFormat="1" ht="87" customHeight="1">
      <c r="A11" s="5" t="s">
        <v>14</v>
      </c>
      <c r="B11" s="6"/>
      <c r="C11" s="7" t="s">
        <v>35</v>
      </c>
      <c r="D11" s="7" t="s">
        <v>58</v>
      </c>
      <c r="E11" s="10" t="s">
        <v>39</v>
      </c>
      <c r="F11" s="9" t="s">
        <v>27</v>
      </c>
      <c r="G11" s="12" t="s">
        <v>16</v>
      </c>
      <c r="H11" s="8">
        <v>4</v>
      </c>
      <c r="I11" s="8">
        <v>16</v>
      </c>
      <c r="J11" s="9" t="s">
        <v>63</v>
      </c>
      <c r="K11" s="9" t="s">
        <v>64</v>
      </c>
      <c r="L11" s="37">
        <v>516</v>
      </c>
      <c r="M11" s="26">
        <v>8256</v>
      </c>
      <c r="N11" s="26"/>
      <c r="O11" s="26"/>
      <c r="P11" s="28">
        <f t="shared" si="1"/>
        <v>8256</v>
      </c>
      <c r="Q11" s="28">
        <f t="shared" si="2"/>
        <v>24768</v>
      </c>
    </row>
    <row r="12" spans="1:17" s="11" customFormat="1" ht="87" customHeight="1">
      <c r="A12" s="5" t="s">
        <v>10</v>
      </c>
      <c r="B12" s="6"/>
      <c r="C12" s="7" t="s">
        <v>36</v>
      </c>
      <c r="D12" s="7" t="s">
        <v>59</v>
      </c>
      <c r="E12" s="10" t="s">
        <v>39</v>
      </c>
      <c r="F12" s="9" t="s">
        <v>27</v>
      </c>
      <c r="G12" s="12" t="s">
        <v>16</v>
      </c>
      <c r="H12" s="8">
        <v>4</v>
      </c>
      <c r="I12" s="8">
        <v>16</v>
      </c>
      <c r="J12" s="9" t="s">
        <v>63</v>
      </c>
      <c r="K12" s="9" t="s">
        <v>64</v>
      </c>
      <c r="L12" s="37">
        <v>648</v>
      </c>
      <c r="M12" s="26">
        <v>10368</v>
      </c>
      <c r="N12" s="26"/>
      <c r="O12" s="26"/>
      <c r="P12" s="27">
        <f t="shared" si="1"/>
        <v>10368</v>
      </c>
      <c r="Q12" s="27">
        <f t="shared" si="2"/>
        <v>31104</v>
      </c>
    </row>
    <row r="13" spans="1:17" s="11" customFormat="1" ht="87" customHeight="1">
      <c r="A13" s="5" t="s">
        <v>13</v>
      </c>
      <c r="B13" s="6"/>
      <c r="C13" s="7" t="s">
        <v>37</v>
      </c>
      <c r="D13" s="7" t="s">
        <v>60</v>
      </c>
      <c r="E13" s="10" t="s">
        <v>39</v>
      </c>
      <c r="F13" s="9" t="s">
        <v>27</v>
      </c>
      <c r="G13" s="12" t="s">
        <v>16</v>
      </c>
      <c r="H13" s="8">
        <v>4</v>
      </c>
      <c r="I13" s="8">
        <v>16</v>
      </c>
      <c r="J13" s="9" t="s">
        <v>63</v>
      </c>
      <c r="K13" s="9" t="s">
        <v>64</v>
      </c>
      <c r="L13" s="37">
        <v>530</v>
      </c>
      <c r="M13" s="26">
        <v>8480</v>
      </c>
      <c r="N13" s="26"/>
      <c r="O13" s="26"/>
      <c r="P13" s="28">
        <f t="shared" si="1"/>
        <v>8480</v>
      </c>
      <c r="Q13" s="28">
        <f t="shared" si="2"/>
        <v>25440</v>
      </c>
    </row>
    <row r="14" spans="1:17" s="11" customFormat="1" ht="87" customHeight="1">
      <c r="A14" s="13" t="s">
        <v>11</v>
      </c>
      <c r="B14" s="14"/>
      <c r="C14" s="15" t="s">
        <v>38</v>
      </c>
      <c r="D14" s="7" t="s">
        <v>61</v>
      </c>
      <c r="E14" s="21" t="s">
        <v>39</v>
      </c>
      <c r="F14" s="17" t="s">
        <v>27</v>
      </c>
      <c r="G14" s="18" t="s">
        <v>16</v>
      </c>
      <c r="H14" s="16">
        <v>4</v>
      </c>
      <c r="I14" s="16">
        <v>16</v>
      </c>
      <c r="J14" s="9" t="s">
        <v>63</v>
      </c>
      <c r="K14" s="9" t="s">
        <v>64</v>
      </c>
      <c r="L14" s="38">
        <v>750</v>
      </c>
      <c r="M14" s="26">
        <v>11456</v>
      </c>
      <c r="N14" s="26">
        <v>192</v>
      </c>
      <c r="O14" s="26">
        <v>352</v>
      </c>
      <c r="P14" s="29">
        <f t="shared" si="1"/>
        <v>12000</v>
      </c>
      <c r="Q14" s="29">
        <f t="shared" si="2"/>
        <v>36000</v>
      </c>
    </row>
    <row r="15" spans="1:17" ht="24.75" customHeight="1">
      <c r="A15" s="40"/>
      <c r="B15" s="14"/>
      <c r="C15" s="41"/>
      <c r="D15" s="15"/>
      <c r="E15" s="42"/>
      <c r="F15" s="43"/>
      <c r="G15" s="44"/>
      <c r="H15" s="45"/>
      <c r="I15" s="45"/>
      <c r="J15" s="43"/>
      <c r="K15" s="17"/>
      <c r="L15" s="46">
        <f>SUBTOTAL(109,L3:L14)</f>
        <v>7631</v>
      </c>
      <c r="M15" s="47"/>
      <c r="N15" s="47"/>
      <c r="O15" s="47"/>
      <c r="P15" s="32">
        <f>SUM(P3:P14)</f>
        <v>195316</v>
      </c>
      <c r="Q15" s="32">
        <f>SUM(Q3:Q14)</f>
        <v>322356</v>
      </c>
    </row>
    <row r="16" ht="24.75" customHeight="1"/>
  </sheetData>
  <sheetProtection/>
  <printOptions horizontalCentered="1"/>
  <pageMargins left="0" right="0" top="0.3937007874015748" bottom="0" header="0" footer="0"/>
  <pageSetup fitToHeight="2" horizontalDpi="600" verticalDpi="600" orientation="landscape" paperSize="9" scale="51"/>
  <headerFooter>
    <oddHeader>&amp;L&amp;D/&amp;T&amp;C&amp;"Arial,Grassetto"&amp;14&amp;A&amp;R&amp;P/&amp;N</oddHeader>
  </headerFooter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2018-12-28T12:07:32Z</cp:lastPrinted>
  <dcterms:created xsi:type="dcterms:W3CDTF">2018-12-04T08:46:04Z</dcterms:created>
  <dcterms:modified xsi:type="dcterms:W3CDTF">2020-06-25T10:20:55Z</dcterms:modified>
  <cp:category/>
  <cp:version/>
  <cp:contentType/>
  <cp:contentStatus/>
</cp:coreProperties>
</file>